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O30" i="1"/>
  <c r="U16"/>
  <c r="V20"/>
  <c r="U20"/>
  <c r="O20"/>
  <c r="O16" s="1"/>
  <c r="O29"/>
  <c r="O28" s="1"/>
  <c r="V29"/>
  <c r="V28" s="1"/>
  <c r="U29"/>
  <c r="U28" s="1"/>
  <c r="V37"/>
  <c r="U37"/>
  <c r="O37"/>
  <c r="V13"/>
  <c r="U13"/>
  <c r="U12" s="1"/>
  <c r="O13"/>
  <c r="V12"/>
  <c r="V17"/>
  <c r="V16" s="1"/>
  <c r="V23"/>
  <c r="V22" s="1"/>
  <c r="V25"/>
  <c r="U17"/>
  <c r="U23"/>
  <c r="U25"/>
  <c r="O12"/>
  <c r="O17"/>
  <c r="O23"/>
  <c r="O22" s="1"/>
  <c r="O25"/>
  <c r="V35"/>
  <c r="U35"/>
  <c r="V33"/>
  <c r="U33"/>
  <c r="O35"/>
  <c r="O33"/>
  <c r="O32" s="1"/>
  <c r="O31" s="1"/>
  <c r="V32" l="1"/>
  <c r="V31" s="1"/>
  <c r="U22"/>
  <c r="O11"/>
  <c r="O10" s="1"/>
  <c r="O9" s="1"/>
  <c r="U32"/>
  <c r="U31" s="1"/>
  <c r="U11"/>
  <c r="U10" s="1"/>
  <c r="U9" s="1"/>
  <c r="V11"/>
  <c r="V10" s="1"/>
  <c r="V9" s="1"/>
</calcChain>
</file>

<file path=xl/sharedStrings.xml><?xml version="1.0" encoding="utf-8"?>
<sst xmlns="http://schemas.openxmlformats.org/spreadsheetml/2006/main" count="126" uniqueCount="90">
  <si>
    <t>Единица измерения: руб.</t>
  </si>
  <si>
    <t>#Н/Д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</si>
  <si>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</si>
  <si>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</si>
  <si>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</si>
  <si>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</si>
  <si>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</si>
  <si>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</si>
  <si>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</si>
  <si>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</si>
  <si>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18210102010011000110</t>
  </si>
  <si>
    <t>00010500000000000000</t>
  </si>
  <si>
    <t>00010501000000000000</t>
  </si>
  <si>
    <t>18210501021011000110</t>
  </si>
  <si>
    <t>00010600000000000000</t>
  </si>
  <si>
    <t>00010601000000000000</t>
  </si>
  <si>
    <t>18210601030101000110</t>
  </si>
  <si>
    <t>00010606000000000000</t>
  </si>
  <si>
    <t>18210606033101000110</t>
  </si>
  <si>
    <t>18210606043101000110</t>
  </si>
  <si>
    <t>00020000000000000000</t>
  </si>
  <si>
    <t>00020200000000000000</t>
  </si>
  <si>
    <t>00020201000000000000</t>
  </si>
  <si>
    <t>00520201001100315151</t>
  </si>
  <si>
    <t>00020203000000000000</t>
  </si>
  <si>
    <t>00520203015100000151</t>
  </si>
  <si>
    <t>00020204000000000000</t>
  </si>
  <si>
    <t>00520204014102222151</t>
  </si>
  <si>
    <t>00520204014103333151</t>
  </si>
  <si>
    <t>00520204014104444151</t>
  </si>
  <si>
    <t>ИТОГО ДОХОДОВ</t>
  </si>
  <si>
    <t>Наименование показателей бюджетной классификации</t>
  </si>
  <si>
    <t>Приложение 1</t>
  </si>
  <si>
    <t>к пояснительной записке к Решению сельской Думы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</si>
  <si>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</si>
  <si>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</si>
  <si>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</si>
  <si>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</si>
  <si>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</si>
  <si>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физических лиц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</si>
  <si>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</si>
  <si>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</si>
  <si>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</si>
  <si>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</si>
  <si>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</si>
  <si>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бюджетной обеспеченности за счет средств областного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</si>
  <si>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</si>
  <si>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</si>
  <si>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муниципального района</t>
  </si>
  <si>
    <t>Налог, взимаемый с налогоплательщиков, выбравших в качестве объекта налогообложения доходы</t>
  </si>
  <si>
    <t>18210501011011000110</t>
  </si>
  <si>
    <t>Земельный налог с физических лиц, обладающих земельным участком, расположенным в границах сельских поселений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</si>
  <si>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</si>
  <si>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00020210000000000000</t>
  </si>
  <si>
    <t>00020230000000000000</t>
  </si>
  <si>
    <t>00020240000000000000</t>
  </si>
  <si>
    <t>Прогноз 2022 года</t>
  </si>
  <si>
    <t>НАЛОГОВЫЕ ДОХОДЫ</t>
  </si>
  <si>
    <t>Налоги на прибыль, доходы, всего, в том числе</t>
  </si>
  <si>
    <t>Налоги на совокупный доход, в том числе</t>
  </si>
  <si>
    <t>Налоги на имущество, в том числе</t>
  </si>
  <si>
    <t>Дотации бюджетам субъектов Российской Федерации и муниципальных образований, в том числе</t>
  </si>
  <si>
    <t>Субвенции бюджетам субъектов Российской Федерации и муниципальных образований, в том числе</t>
  </si>
  <si>
    <t>Иные межбюджетные трансферты, в том числе</t>
  </si>
  <si>
    <t>00120235118100000150</t>
  </si>
  <si>
    <t>00120240014102222150</t>
  </si>
  <si>
    <t>00120240014103333150</t>
  </si>
  <si>
    <t>00120240014104444150</t>
  </si>
  <si>
    <t>00120240014105555150</t>
  </si>
  <si>
    <t>00120215001100315150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</si>
  <si>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</si>
  <si>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</si>
  <si>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>Прогноз 2023 года</t>
  </si>
  <si>
    <t>Налог на доходы физ.лиц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</si>
  <si>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</si>
  <si>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0,00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</si>
  <si>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</si>
  <si>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</si>
  <si>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ПОСТУПЛЕНИЯ ДОХОДОВ В БЮДЖЕТ МО СП СЕЛО ЛЬНОЗАВОД В 2022 ГОДУ И НА ПЛАНОВЫЙ ПЕРИОД 2023 И 2024 ГОДОВ</t>
  </si>
  <si>
    <t>Прогноз 2024 года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</si>
  <si>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</t>
  </si>
  <si>
    <t>иные межбюджетные трансферты бюджетам поселений на исполнение переданных полномочийна на проведение мероприятий по ликвидации очагов распространения борщевика Сосновского</t>
  </si>
  <si>
    <t>00120249999108888150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</si>
  <si>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</si>
  <si>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</si>
  <si>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</si>
  <si>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00011715000000000000</t>
  </si>
  <si>
    <t>00111715030100000150</t>
  </si>
  <si>
    <t>Единый сельскохозяйственный налог</t>
  </si>
  <si>
    <t>18210503010011000110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</si>
</sst>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2" borderId="0"/>
  </cellStyleXfs>
  <cellXfs count="63">
    <xf numFmtId="0" fontId="0" fillId="2" borderId="0" xfId="0"/>
    <xf numFmtId="0" fontId="2" fillId="2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0" xfId="0" applyFont="1" applyFill="1"/>
    <xf numFmtId="49" fontId="3" fillId="2" borderId="1" xfId="0" applyNumberFormat="1" applyFont="1" applyFill="1" applyBorder="1" applyAlignment="1">
      <alignment horizontal="center" vertical="top" shrinkToFit="1"/>
    </xf>
    <xf numFmtId="0" fontId="4" fillId="2" borderId="0" xfId="0" applyFont="1"/>
    <xf numFmtId="0" fontId="1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right" vertical="top" shrinkToFit="1"/>
    </xf>
    <xf numFmtId="4" fontId="7" fillId="4" borderId="1" xfId="0" applyNumberFormat="1" applyFont="1" applyFill="1" applyBorder="1" applyAlignment="1">
      <alignment horizontal="right" vertical="top" shrinkToFit="1"/>
    </xf>
    <xf numFmtId="10" fontId="7" fillId="4" borderId="1" xfId="0" applyNumberFormat="1" applyFont="1" applyFill="1" applyBorder="1" applyAlignment="1">
      <alignment horizontal="center" vertical="top" shrinkToFit="1"/>
    </xf>
    <xf numFmtId="4" fontId="5" fillId="2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horizontal="right" vertical="top" shrinkToFit="1"/>
    </xf>
    <xf numFmtId="0" fontId="6" fillId="2" borderId="3" xfId="0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top" shrinkToFit="1"/>
    </xf>
    <xf numFmtId="0" fontId="6" fillId="2" borderId="3" xfId="0" applyFont="1" applyFill="1" applyBorder="1" applyAlignment="1">
      <alignment horizontal="center" vertical="top" wrapText="1"/>
    </xf>
    <xf numFmtId="4" fontId="6" fillId="3" borderId="3" xfId="0" applyNumberFormat="1" applyFont="1" applyFill="1" applyBorder="1" applyAlignment="1">
      <alignment horizontal="right" vertical="top" shrinkToFit="1"/>
    </xf>
    <xf numFmtId="4" fontId="7" fillId="4" borderId="3" xfId="0" applyNumberFormat="1" applyFont="1" applyFill="1" applyBorder="1" applyAlignment="1">
      <alignment horizontal="right" vertical="top" shrinkToFit="1"/>
    </xf>
    <xf numFmtId="10" fontId="7" fillId="4" borderId="3" xfId="0" applyNumberFormat="1" applyFont="1" applyFill="1" applyBorder="1" applyAlignment="1">
      <alignment horizontal="center" vertical="top" shrinkToFit="1"/>
    </xf>
    <xf numFmtId="49" fontId="6" fillId="5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4" fontId="6" fillId="4" borderId="1" xfId="0" applyNumberFormat="1" applyFont="1" applyFill="1" applyBorder="1" applyAlignment="1">
      <alignment horizontal="right" vertical="top" shrinkToFit="1"/>
    </xf>
    <xf numFmtId="10" fontId="6" fillId="4" borderId="1" xfId="0" applyNumberFormat="1" applyFont="1" applyFill="1" applyBorder="1" applyAlignment="1">
      <alignment horizontal="center" vertical="top" shrinkToFit="1"/>
    </xf>
    <xf numFmtId="0" fontId="5" fillId="2" borderId="4" xfId="0" applyFont="1" applyBorder="1" applyAlignment="1">
      <alignment vertical="top" wrapText="1"/>
    </xf>
    <xf numFmtId="49" fontId="6" fillId="3" borderId="1" xfId="0" applyNumberFormat="1" applyFont="1" applyFill="1" applyBorder="1" applyAlignment="1">
      <alignment horizontal="right" vertical="top" shrinkToFit="1"/>
    </xf>
    <xf numFmtId="0" fontId="7" fillId="5" borderId="1" xfId="0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vertical="top" shrinkToFit="1"/>
    </xf>
    <xf numFmtId="0" fontId="7" fillId="5" borderId="1" xfId="0" applyFont="1" applyFill="1" applyBorder="1" applyAlignment="1">
      <alignment horizontal="center" vertical="top" wrapText="1"/>
    </xf>
    <xf numFmtId="4" fontId="7" fillId="5" borderId="1" xfId="0" applyNumberFormat="1" applyFont="1" applyFill="1" applyBorder="1" applyAlignment="1">
      <alignment horizontal="right" vertical="top" shrinkToFit="1"/>
    </xf>
    <xf numFmtId="10" fontId="7" fillId="5" borderId="1" xfId="0" applyNumberFormat="1" applyFont="1" applyFill="1" applyBorder="1" applyAlignment="1">
      <alignment horizontal="center" vertical="top" shrinkToFit="1"/>
    </xf>
    <xf numFmtId="0" fontId="6" fillId="5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right" vertical="top" shrinkToFit="1"/>
    </xf>
    <xf numFmtId="49" fontId="6" fillId="2" borderId="5" xfId="0" applyNumberFormat="1" applyFont="1" applyFill="1" applyBorder="1" applyAlignment="1">
      <alignment horizontal="center" vertical="top" shrinkToFit="1"/>
    </xf>
    <xf numFmtId="0" fontId="6" fillId="2" borderId="5" xfId="0" applyFont="1" applyFill="1" applyBorder="1" applyAlignment="1">
      <alignment horizontal="center" vertical="top" wrapText="1"/>
    </xf>
    <xf numFmtId="4" fontId="7" fillId="4" borderId="5" xfId="0" applyNumberFormat="1" applyFont="1" applyFill="1" applyBorder="1" applyAlignment="1">
      <alignment horizontal="right" vertical="top" shrinkToFit="1"/>
    </xf>
    <xf numFmtId="10" fontId="7" fillId="4" borderId="5" xfId="0" applyNumberFormat="1" applyFont="1" applyFill="1" applyBorder="1" applyAlignment="1">
      <alignment horizontal="center" vertical="top" shrinkToFit="1"/>
    </xf>
    <xf numFmtId="4" fontId="6" fillId="3" borderId="6" xfId="0" applyNumberFormat="1" applyFont="1" applyFill="1" applyBorder="1" applyAlignment="1">
      <alignment horizontal="right" vertical="top" shrinkToFit="1"/>
    </xf>
    <xf numFmtId="0" fontId="5" fillId="2" borderId="1" xfId="0" applyFont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right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4"/>
  <sheetViews>
    <sheetView showGridLines="0" showZeros="0" tabSelected="1" topLeftCell="B1" workbookViewId="0">
      <selection activeCell="B14" sqref="B14"/>
    </sheetView>
  </sheetViews>
  <sheetFormatPr defaultRowHeight="12.75" outlineLevelRow="3"/>
  <cols>
    <col min="1" max="1" width="21.7109375" hidden="1" customWidth="1"/>
    <col min="2" max="2" width="62.140625" customWidth="1"/>
    <col min="3" max="3" width="22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5.140625" customWidth="1"/>
    <col min="16" max="20" width="15.7109375" hidden="1" customWidth="1"/>
    <col min="21" max="21" width="13.85546875" customWidth="1"/>
    <col min="22" max="22" width="13.7109375" customWidth="1"/>
  </cols>
  <sheetData>
    <row r="1" spans="1:22">
      <c r="A1" s="56" t="s">
        <v>32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</row>
    <row r="2" spans="1:22" ht="12.75" customHeight="1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</row>
    <row r="3" spans="1:2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22" ht="15.75" customHeight="1">
      <c r="A4" s="57" t="s">
        <v>78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</row>
    <row r="5" spans="1:22" ht="15.7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1"/>
      <c r="T5" s="1"/>
    </row>
    <row r="6" spans="1:22">
      <c r="A6" s="58" t="s">
        <v>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</row>
    <row r="7" spans="1:22" ht="12.75" customHeight="1">
      <c r="A7" s="61" t="s">
        <v>1</v>
      </c>
      <c r="B7" s="52" t="s">
        <v>31</v>
      </c>
      <c r="C7" s="52" t="s">
        <v>2</v>
      </c>
      <c r="D7" s="52" t="s">
        <v>1</v>
      </c>
      <c r="E7" s="52" t="s">
        <v>1</v>
      </c>
      <c r="F7" s="49" t="s">
        <v>3</v>
      </c>
      <c r="G7" s="50"/>
      <c r="H7" s="51"/>
      <c r="I7" s="49" t="s">
        <v>4</v>
      </c>
      <c r="J7" s="50"/>
      <c r="K7" s="51"/>
      <c r="L7" s="52" t="s">
        <v>1</v>
      </c>
      <c r="M7" s="52" t="s">
        <v>1</v>
      </c>
      <c r="N7" s="52" t="s">
        <v>1</v>
      </c>
      <c r="O7" s="52" t="s">
        <v>56</v>
      </c>
      <c r="P7" s="52" t="s">
        <v>1</v>
      </c>
      <c r="Q7" s="49" t="s">
        <v>5</v>
      </c>
      <c r="R7" s="51"/>
      <c r="S7" s="49" t="s">
        <v>6</v>
      </c>
      <c r="T7" s="51"/>
      <c r="U7" s="52" t="s">
        <v>72</v>
      </c>
      <c r="V7" s="52" t="s">
        <v>79</v>
      </c>
    </row>
    <row r="8" spans="1:22">
      <c r="A8" s="62"/>
      <c r="B8" s="53"/>
      <c r="C8" s="53"/>
      <c r="D8" s="53"/>
      <c r="E8" s="53"/>
      <c r="F8" s="15" t="s">
        <v>1</v>
      </c>
      <c r="G8" s="15" t="s">
        <v>1</v>
      </c>
      <c r="H8" s="15" t="s">
        <v>1</v>
      </c>
      <c r="I8" s="15" t="s">
        <v>1</v>
      </c>
      <c r="J8" s="15" t="s">
        <v>1</v>
      </c>
      <c r="K8" s="15" t="s">
        <v>1</v>
      </c>
      <c r="L8" s="53"/>
      <c r="M8" s="53"/>
      <c r="N8" s="53"/>
      <c r="O8" s="53"/>
      <c r="P8" s="53"/>
      <c r="Q8" s="15" t="s">
        <v>1</v>
      </c>
      <c r="R8" s="15" t="s">
        <v>1</v>
      </c>
      <c r="S8" s="15" t="s">
        <v>1</v>
      </c>
      <c r="T8" s="15" t="s">
        <v>1</v>
      </c>
      <c r="U8" s="53"/>
      <c r="V8" s="53"/>
    </row>
    <row r="9" spans="1:22" ht="14.25" customHeight="1">
      <c r="A9" s="6"/>
      <c r="B9" s="54" t="s">
        <v>30</v>
      </c>
      <c r="C9" s="55"/>
      <c r="D9" s="14"/>
      <c r="E9" s="14"/>
      <c r="F9" s="15"/>
      <c r="G9" s="15"/>
      <c r="H9" s="15"/>
      <c r="I9" s="15"/>
      <c r="J9" s="15"/>
      <c r="K9" s="15"/>
      <c r="L9" s="14"/>
      <c r="M9" s="14"/>
      <c r="N9" s="14"/>
      <c r="O9" s="16">
        <f>O10+O31</f>
        <v>3908532</v>
      </c>
      <c r="P9" s="17"/>
      <c r="Q9" s="18"/>
      <c r="R9" s="18"/>
      <c r="S9" s="18"/>
      <c r="T9" s="18"/>
      <c r="U9" s="16">
        <f>U10+U31</f>
        <v>3725455</v>
      </c>
      <c r="V9" s="16">
        <f>V10+V31</f>
        <v>3715176</v>
      </c>
    </row>
    <row r="10" spans="1:22" s="5" customFormat="1" ht="14.25" customHeight="1">
      <c r="A10" s="4" t="s">
        <v>7</v>
      </c>
      <c r="B10" s="19" t="s">
        <v>34</v>
      </c>
      <c r="C10" s="20" t="s">
        <v>7</v>
      </c>
      <c r="D10" s="20"/>
      <c r="E10" s="20"/>
      <c r="F10" s="21"/>
      <c r="G10" s="20"/>
      <c r="H10" s="20"/>
      <c r="I10" s="20"/>
      <c r="J10" s="20"/>
      <c r="K10" s="20"/>
      <c r="L10" s="20"/>
      <c r="M10" s="20"/>
      <c r="N10" s="20"/>
      <c r="O10" s="22">
        <f>O11+O28</f>
        <v>1472747</v>
      </c>
      <c r="P10" s="10">
        <v>0</v>
      </c>
      <c r="Q10" s="10">
        <v>1522300</v>
      </c>
      <c r="R10" s="11">
        <v>0</v>
      </c>
      <c r="S10" s="10">
        <v>0</v>
      </c>
      <c r="T10" s="11"/>
      <c r="U10" s="22">
        <f>U11+U28</f>
        <v>1418570</v>
      </c>
      <c r="V10" s="22">
        <f>V11+V28</f>
        <v>1422091</v>
      </c>
    </row>
    <row r="11" spans="1:22" s="5" customFormat="1" ht="14.25" customHeight="1">
      <c r="A11" s="4"/>
      <c r="B11" s="19" t="s">
        <v>57</v>
      </c>
      <c r="C11" s="20"/>
      <c r="D11" s="20"/>
      <c r="E11" s="20"/>
      <c r="F11" s="21"/>
      <c r="G11" s="20"/>
      <c r="H11" s="20"/>
      <c r="I11" s="20"/>
      <c r="J11" s="20"/>
      <c r="K11" s="20"/>
      <c r="L11" s="20"/>
      <c r="M11" s="20"/>
      <c r="N11" s="20"/>
      <c r="O11" s="22">
        <f>O12+O16+O22</f>
        <v>1400987</v>
      </c>
      <c r="P11" s="10"/>
      <c r="Q11" s="10"/>
      <c r="R11" s="11"/>
      <c r="S11" s="10"/>
      <c r="T11" s="11"/>
      <c r="U11" s="22">
        <f>U12+U16+U22</f>
        <v>1418570</v>
      </c>
      <c r="V11" s="22">
        <f>V12+V16+V22</f>
        <v>1422091</v>
      </c>
    </row>
    <row r="12" spans="1:22" s="5" customFormat="1" ht="14.25" customHeight="1" outlineLevel="1">
      <c r="A12" s="4" t="s">
        <v>8</v>
      </c>
      <c r="B12" s="19" t="s">
        <v>58</v>
      </c>
      <c r="C12" s="20" t="s">
        <v>8</v>
      </c>
      <c r="D12" s="20"/>
      <c r="E12" s="20"/>
      <c r="F12" s="21"/>
      <c r="G12" s="20"/>
      <c r="H12" s="20"/>
      <c r="I12" s="20"/>
      <c r="J12" s="20"/>
      <c r="K12" s="20"/>
      <c r="L12" s="20"/>
      <c r="M12" s="20"/>
      <c r="N12" s="20"/>
      <c r="O12" s="22">
        <f>O13</f>
        <v>109986</v>
      </c>
      <c r="P12" s="10">
        <v>0</v>
      </c>
      <c r="Q12" s="10">
        <v>31200</v>
      </c>
      <c r="R12" s="11">
        <v>0</v>
      </c>
      <c r="S12" s="10">
        <v>0</v>
      </c>
      <c r="T12" s="11"/>
      <c r="U12" s="22">
        <f>U13</f>
        <v>115213</v>
      </c>
      <c r="V12" s="22">
        <f>V13</f>
        <v>118734</v>
      </c>
    </row>
    <row r="13" spans="1:22" outlineLevel="2">
      <c r="A13" s="2" t="s">
        <v>9</v>
      </c>
      <c r="B13" s="13" t="s">
        <v>35</v>
      </c>
      <c r="C13" s="7" t="s">
        <v>9</v>
      </c>
      <c r="D13" s="7"/>
      <c r="E13" s="7"/>
      <c r="F13" s="8"/>
      <c r="G13" s="7"/>
      <c r="H13" s="7"/>
      <c r="I13" s="7"/>
      <c r="J13" s="7"/>
      <c r="K13" s="7"/>
      <c r="L13" s="7"/>
      <c r="M13" s="7"/>
      <c r="N13" s="7"/>
      <c r="O13" s="9">
        <f>O14+O15</f>
        <v>109986</v>
      </c>
      <c r="P13" s="10">
        <v>0</v>
      </c>
      <c r="Q13" s="10">
        <v>31200</v>
      </c>
      <c r="R13" s="11">
        <v>0</v>
      </c>
      <c r="S13" s="10">
        <v>0</v>
      </c>
      <c r="T13" s="11"/>
      <c r="U13" s="9">
        <f>U14+U15</f>
        <v>115213</v>
      </c>
      <c r="V13" s="9">
        <f>V14+V15</f>
        <v>118734</v>
      </c>
    </row>
    <row r="14" spans="1:22" ht="64.5" customHeight="1" outlineLevel="3">
      <c r="A14" s="2" t="s">
        <v>10</v>
      </c>
      <c r="B14" s="13" t="s">
        <v>36</v>
      </c>
      <c r="C14" s="7" t="s">
        <v>10</v>
      </c>
      <c r="D14" s="7"/>
      <c r="E14" s="7"/>
      <c r="F14" s="8"/>
      <c r="G14" s="7"/>
      <c r="H14" s="7"/>
      <c r="I14" s="7"/>
      <c r="J14" s="7"/>
      <c r="K14" s="7"/>
      <c r="L14" s="7"/>
      <c r="M14" s="7"/>
      <c r="N14" s="7"/>
      <c r="O14" s="9">
        <v>109953</v>
      </c>
      <c r="P14" s="10"/>
      <c r="Q14" s="10"/>
      <c r="R14" s="11"/>
      <c r="S14" s="10"/>
      <c r="T14" s="11"/>
      <c r="U14" s="12">
        <v>115178</v>
      </c>
      <c r="V14" s="12">
        <v>118698</v>
      </c>
    </row>
    <row r="15" spans="1:22" ht="39.75" customHeight="1" outlineLevel="3">
      <c r="A15" s="2"/>
      <c r="B15" s="33" t="s">
        <v>73</v>
      </c>
      <c r="C15" s="7" t="s">
        <v>74</v>
      </c>
      <c r="D15" s="7"/>
      <c r="E15" s="7"/>
      <c r="F15" s="8"/>
      <c r="G15" s="7"/>
      <c r="H15" s="7"/>
      <c r="I15" s="7"/>
      <c r="J15" s="7"/>
      <c r="K15" s="7"/>
      <c r="L15" s="7"/>
      <c r="M15" s="7"/>
      <c r="N15" s="7"/>
      <c r="O15" s="9">
        <v>33</v>
      </c>
      <c r="P15" s="10"/>
      <c r="Q15" s="10"/>
      <c r="R15" s="11"/>
      <c r="S15" s="10"/>
      <c r="T15" s="11"/>
      <c r="U15" s="12">
        <v>35</v>
      </c>
      <c r="V15" s="12">
        <v>36</v>
      </c>
    </row>
    <row r="16" spans="1:22" s="5" customFormat="1" outlineLevel="1">
      <c r="A16" s="4" t="s">
        <v>11</v>
      </c>
      <c r="B16" s="19" t="s">
        <v>59</v>
      </c>
      <c r="C16" s="20" t="s">
        <v>11</v>
      </c>
      <c r="D16" s="20"/>
      <c r="E16" s="20"/>
      <c r="F16" s="21"/>
      <c r="G16" s="20"/>
      <c r="H16" s="20"/>
      <c r="I16" s="20"/>
      <c r="J16" s="20"/>
      <c r="K16" s="20"/>
      <c r="L16" s="20"/>
      <c r="M16" s="20"/>
      <c r="N16" s="20"/>
      <c r="O16" s="22">
        <f>O17+O20</f>
        <v>784201</v>
      </c>
      <c r="P16" s="10">
        <v>0</v>
      </c>
      <c r="Q16" s="10">
        <v>259100</v>
      </c>
      <c r="R16" s="11">
        <v>0</v>
      </c>
      <c r="S16" s="10">
        <v>0</v>
      </c>
      <c r="T16" s="11"/>
      <c r="U16" s="22">
        <f>U17+U20</f>
        <v>784201</v>
      </c>
      <c r="V16" s="22">
        <f>V17+V20</f>
        <v>784201</v>
      </c>
    </row>
    <row r="17" spans="1:22" ht="25.5" outlineLevel="2">
      <c r="A17" s="2" t="s">
        <v>12</v>
      </c>
      <c r="B17" s="13" t="s">
        <v>37</v>
      </c>
      <c r="C17" s="7" t="s">
        <v>12</v>
      </c>
      <c r="D17" s="7"/>
      <c r="E17" s="7"/>
      <c r="F17" s="8"/>
      <c r="G17" s="7"/>
      <c r="H17" s="7"/>
      <c r="I17" s="7"/>
      <c r="J17" s="7"/>
      <c r="K17" s="7"/>
      <c r="L17" s="7"/>
      <c r="M17" s="7"/>
      <c r="N17" s="7"/>
      <c r="O17" s="9">
        <f>SUM(O18:O19)</f>
        <v>636961</v>
      </c>
      <c r="P17" s="10">
        <v>0</v>
      </c>
      <c r="Q17" s="10">
        <v>259100</v>
      </c>
      <c r="R17" s="11">
        <v>0</v>
      </c>
      <c r="S17" s="10">
        <v>0</v>
      </c>
      <c r="T17" s="11"/>
      <c r="U17" s="9">
        <f>SUM(U18:U19)</f>
        <v>636961</v>
      </c>
      <c r="V17" s="9">
        <f>SUM(V18:V19)</f>
        <v>636961</v>
      </c>
    </row>
    <row r="18" spans="1:22" ht="25.5" outlineLevel="2">
      <c r="A18" s="2"/>
      <c r="B18" s="13" t="s">
        <v>49</v>
      </c>
      <c r="C18" s="7" t="s">
        <v>50</v>
      </c>
      <c r="D18" s="7"/>
      <c r="E18" s="7"/>
      <c r="F18" s="8"/>
      <c r="G18" s="7"/>
      <c r="H18" s="7"/>
      <c r="I18" s="7"/>
      <c r="J18" s="7"/>
      <c r="K18" s="7"/>
      <c r="L18" s="7"/>
      <c r="M18" s="7"/>
      <c r="N18" s="7"/>
      <c r="O18" s="9">
        <v>499998</v>
      </c>
      <c r="P18" s="10"/>
      <c r="Q18" s="10"/>
      <c r="R18" s="11"/>
      <c r="S18" s="10"/>
      <c r="T18" s="11"/>
      <c r="U18" s="9">
        <v>499998</v>
      </c>
      <c r="V18" s="9">
        <v>499998</v>
      </c>
    </row>
    <row r="19" spans="1:22" ht="39.75" customHeight="1" outlineLevel="3">
      <c r="A19" s="2" t="s">
        <v>13</v>
      </c>
      <c r="B19" s="13" t="s">
        <v>38</v>
      </c>
      <c r="C19" s="7" t="s">
        <v>13</v>
      </c>
      <c r="D19" s="7"/>
      <c r="E19" s="7"/>
      <c r="F19" s="8"/>
      <c r="G19" s="7"/>
      <c r="H19" s="7"/>
      <c r="I19" s="7"/>
      <c r="J19" s="7"/>
      <c r="K19" s="7"/>
      <c r="L19" s="7"/>
      <c r="M19" s="7"/>
      <c r="N19" s="7"/>
      <c r="O19" s="9">
        <v>136963</v>
      </c>
      <c r="P19" s="10"/>
      <c r="Q19" s="10"/>
      <c r="R19" s="11"/>
      <c r="S19" s="10"/>
      <c r="T19" s="11"/>
      <c r="U19" s="9">
        <v>136963</v>
      </c>
      <c r="V19" s="9">
        <v>136963</v>
      </c>
    </row>
    <row r="20" spans="1:22" ht="15" customHeight="1" outlineLevel="3">
      <c r="A20" s="2"/>
      <c r="B20" s="13" t="s">
        <v>88</v>
      </c>
      <c r="C20" s="7" t="s">
        <v>12</v>
      </c>
      <c r="D20" s="7"/>
      <c r="E20" s="7"/>
      <c r="F20" s="8"/>
      <c r="G20" s="7"/>
      <c r="H20" s="7"/>
      <c r="I20" s="7"/>
      <c r="J20" s="7"/>
      <c r="K20" s="7"/>
      <c r="L20" s="7"/>
      <c r="M20" s="7"/>
      <c r="N20" s="7"/>
      <c r="O20" s="9">
        <f>O21</f>
        <v>147240</v>
      </c>
      <c r="P20" s="31"/>
      <c r="Q20" s="31"/>
      <c r="R20" s="32"/>
      <c r="S20" s="31"/>
      <c r="T20" s="32"/>
      <c r="U20" s="9">
        <f>U21</f>
        <v>147240</v>
      </c>
      <c r="V20" s="9">
        <f>V21</f>
        <v>147240</v>
      </c>
    </row>
    <row r="21" spans="1:22" ht="13.5" customHeight="1" outlineLevel="3">
      <c r="A21" s="2"/>
      <c r="B21" s="13" t="s">
        <v>88</v>
      </c>
      <c r="C21" s="7" t="s">
        <v>89</v>
      </c>
      <c r="D21" s="7"/>
      <c r="E21" s="7"/>
      <c r="F21" s="8"/>
      <c r="G21" s="7"/>
      <c r="H21" s="7"/>
      <c r="I21" s="7"/>
      <c r="J21" s="7"/>
      <c r="K21" s="7"/>
      <c r="L21" s="7"/>
      <c r="M21" s="7"/>
      <c r="N21" s="7"/>
      <c r="O21" s="9">
        <v>147240</v>
      </c>
      <c r="P21" s="10"/>
      <c r="Q21" s="10"/>
      <c r="R21" s="11"/>
      <c r="S21" s="10"/>
      <c r="T21" s="11"/>
      <c r="U21" s="9">
        <v>147240</v>
      </c>
      <c r="V21" s="9">
        <v>147240</v>
      </c>
    </row>
    <row r="22" spans="1:22" s="5" customFormat="1" ht="13.5" customHeight="1" outlineLevel="1">
      <c r="A22" s="4" t="s">
        <v>14</v>
      </c>
      <c r="B22" s="19" t="s">
        <v>60</v>
      </c>
      <c r="C22" s="20" t="s">
        <v>14</v>
      </c>
      <c r="D22" s="20"/>
      <c r="E22" s="20"/>
      <c r="F22" s="21"/>
      <c r="G22" s="20"/>
      <c r="H22" s="20"/>
      <c r="I22" s="20"/>
      <c r="J22" s="20"/>
      <c r="K22" s="20"/>
      <c r="L22" s="20"/>
      <c r="M22" s="20"/>
      <c r="N22" s="20"/>
      <c r="O22" s="22">
        <f>O23+O25</f>
        <v>506800</v>
      </c>
      <c r="P22" s="10">
        <v>0</v>
      </c>
      <c r="Q22" s="10">
        <v>1232000</v>
      </c>
      <c r="R22" s="11">
        <v>0</v>
      </c>
      <c r="S22" s="10">
        <v>0</v>
      </c>
      <c r="T22" s="11"/>
      <c r="U22" s="22">
        <f>U23+U25</f>
        <v>519156</v>
      </c>
      <c r="V22" s="22">
        <f>V23+V25</f>
        <v>519156</v>
      </c>
    </row>
    <row r="23" spans="1:22" outlineLevel="2">
      <c r="A23" s="2" t="s">
        <v>15</v>
      </c>
      <c r="B23" s="13" t="s">
        <v>39</v>
      </c>
      <c r="C23" s="7" t="s">
        <v>15</v>
      </c>
      <c r="D23" s="7"/>
      <c r="E23" s="7"/>
      <c r="F23" s="8"/>
      <c r="G23" s="7"/>
      <c r="H23" s="7"/>
      <c r="I23" s="7"/>
      <c r="J23" s="7"/>
      <c r="K23" s="7"/>
      <c r="L23" s="7"/>
      <c r="M23" s="7"/>
      <c r="N23" s="7"/>
      <c r="O23" s="9">
        <f>O24</f>
        <v>95000</v>
      </c>
      <c r="P23" s="10">
        <v>0</v>
      </c>
      <c r="Q23" s="10">
        <v>76400</v>
      </c>
      <c r="R23" s="11">
        <v>0</v>
      </c>
      <c r="S23" s="10">
        <v>0</v>
      </c>
      <c r="T23" s="11"/>
      <c r="U23" s="9">
        <f>U24</f>
        <v>107356</v>
      </c>
      <c r="V23" s="9">
        <f>V24</f>
        <v>107356</v>
      </c>
    </row>
    <row r="24" spans="1:22" ht="38.25" customHeight="1" outlineLevel="3">
      <c r="A24" s="2" t="s">
        <v>16</v>
      </c>
      <c r="B24" s="13" t="s">
        <v>40</v>
      </c>
      <c r="C24" s="7" t="s">
        <v>16</v>
      </c>
      <c r="D24" s="7"/>
      <c r="E24" s="7"/>
      <c r="F24" s="8"/>
      <c r="G24" s="7"/>
      <c r="H24" s="7"/>
      <c r="I24" s="7"/>
      <c r="J24" s="7"/>
      <c r="K24" s="7"/>
      <c r="L24" s="7"/>
      <c r="M24" s="7"/>
      <c r="N24" s="7"/>
      <c r="O24" s="9">
        <v>95000</v>
      </c>
      <c r="P24" s="10"/>
      <c r="Q24" s="10"/>
      <c r="R24" s="11"/>
      <c r="S24" s="10"/>
      <c r="T24" s="11"/>
      <c r="U24" s="9">
        <v>107356</v>
      </c>
      <c r="V24" s="9">
        <v>107356</v>
      </c>
    </row>
    <row r="25" spans="1:22" outlineLevel="2">
      <c r="A25" s="2" t="s">
        <v>17</v>
      </c>
      <c r="B25" s="13" t="s">
        <v>41</v>
      </c>
      <c r="C25" s="7" t="s">
        <v>17</v>
      </c>
      <c r="D25" s="7"/>
      <c r="E25" s="7"/>
      <c r="F25" s="8"/>
      <c r="G25" s="7"/>
      <c r="H25" s="7"/>
      <c r="I25" s="7"/>
      <c r="J25" s="7"/>
      <c r="K25" s="7"/>
      <c r="L25" s="7"/>
      <c r="M25" s="7"/>
      <c r="N25" s="7"/>
      <c r="O25" s="9">
        <f>O26+O27</f>
        <v>411800</v>
      </c>
      <c r="P25" s="10">
        <v>0</v>
      </c>
      <c r="Q25" s="10">
        <v>1155600</v>
      </c>
      <c r="R25" s="11">
        <v>0</v>
      </c>
      <c r="S25" s="10">
        <v>0</v>
      </c>
      <c r="T25" s="11"/>
      <c r="U25" s="9">
        <f>U26+U27</f>
        <v>411800</v>
      </c>
      <c r="V25" s="9">
        <f>V26+V27</f>
        <v>411800</v>
      </c>
    </row>
    <row r="26" spans="1:22" ht="27.75" customHeight="1" outlineLevel="3">
      <c r="A26" s="2" t="s">
        <v>18</v>
      </c>
      <c r="B26" s="13" t="s">
        <v>42</v>
      </c>
      <c r="C26" s="7" t="s">
        <v>18</v>
      </c>
      <c r="D26" s="7"/>
      <c r="E26" s="7"/>
      <c r="F26" s="8"/>
      <c r="G26" s="7"/>
      <c r="H26" s="7"/>
      <c r="I26" s="7"/>
      <c r="J26" s="7"/>
      <c r="K26" s="7"/>
      <c r="L26" s="7"/>
      <c r="M26" s="7"/>
      <c r="N26" s="7"/>
      <c r="O26" s="9">
        <v>41800</v>
      </c>
      <c r="P26" s="10"/>
      <c r="Q26" s="10"/>
      <c r="R26" s="11"/>
      <c r="S26" s="10"/>
      <c r="T26" s="11"/>
      <c r="U26" s="9">
        <v>41800</v>
      </c>
      <c r="V26" s="9">
        <v>41800</v>
      </c>
    </row>
    <row r="27" spans="1:22" ht="27" customHeight="1" outlineLevel="3">
      <c r="A27" s="2" t="s">
        <v>19</v>
      </c>
      <c r="B27" s="13" t="s">
        <v>51</v>
      </c>
      <c r="C27" s="7" t="s">
        <v>19</v>
      </c>
      <c r="D27" s="7"/>
      <c r="E27" s="7"/>
      <c r="F27" s="8"/>
      <c r="G27" s="7"/>
      <c r="H27" s="7"/>
      <c r="I27" s="7"/>
      <c r="J27" s="7"/>
      <c r="K27" s="7"/>
      <c r="L27" s="7"/>
      <c r="M27" s="7"/>
      <c r="N27" s="7"/>
      <c r="O27" s="9">
        <v>370000</v>
      </c>
      <c r="P27" s="10"/>
      <c r="Q27" s="10"/>
      <c r="R27" s="11"/>
      <c r="S27" s="10"/>
      <c r="T27" s="11"/>
      <c r="U27" s="9">
        <v>370000</v>
      </c>
      <c r="V27" s="9">
        <v>370000</v>
      </c>
    </row>
    <row r="28" spans="1:22" ht="16.5" customHeight="1" outlineLevel="3">
      <c r="A28" s="2"/>
      <c r="B28" s="19" t="s">
        <v>83</v>
      </c>
      <c r="C28" s="7"/>
      <c r="D28" s="7"/>
      <c r="E28" s="7"/>
      <c r="F28" s="8"/>
      <c r="G28" s="7"/>
      <c r="H28" s="7"/>
      <c r="I28" s="7"/>
      <c r="J28" s="7"/>
      <c r="K28" s="7"/>
      <c r="L28" s="7"/>
      <c r="M28" s="7"/>
      <c r="N28" s="7"/>
      <c r="O28" s="22">
        <f>O29</f>
        <v>71760</v>
      </c>
      <c r="P28" s="10"/>
      <c r="Q28" s="10"/>
      <c r="R28" s="11"/>
      <c r="S28" s="10"/>
      <c r="T28" s="11"/>
      <c r="U28" s="22" t="str">
        <f>U29</f>
        <v>0,00</v>
      </c>
      <c r="V28" s="22" t="str">
        <f>V29</f>
        <v>0,00</v>
      </c>
    </row>
    <row r="29" spans="1:22" ht="14.25" customHeight="1" outlineLevel="3">
      <c r="A29" s="2"/>
      <c r="B29" s="19" t="s">
        <v>84</v>
      </c>
      <c r="C29" s="20" t="s">
        <v>86</v>
      </c>
      <c r="D29" s="7"/>
      <c r="E29" s="7"/>
      <c r="F29" s="8"/>
      <c r="G29" s="7"/>
      <c r="H29" s="7"/>
      <c r="I29" s="7"/>
      <c r="J29" s="7"/>
      <c r="K29" s="7"/>
      <c r="L29" s="7"/>
      <c r="M29" s="7"/>
      <c r="N29" s="7"/>
      <c r="O29" s="22">
        <f>O30</f>
        <v>71760</v>
      </c>
      <c r="P29" s="10"/>
      <c r="Q29" s="10"/>
      <c r="R29" s="11"/>
      <c r="S29" s="10"/>
      <c r="T29" s="11"/>
      <c r="U29" s="22" t="str">
        <f>U30</f>
        <v>0,00</v>
      </c>
      <c r="V29" s="22" t="str">
        <f>V30</f>
        <v>0,00</v>
      </c>
    </row>
    <row r="30" spans="1:22" ht="13.5" customHeight="1" outlineLevel="3">
      <c r="A30" s="2"/>
      <c r="B30" s="13" t="s">
        <v>85</v>
      </c>
      <c r="C30" s="7" t="s">
        <v>87</v>
      </c>
      <c r="D30" s="7"/>
      <c r="E30" s="7"/>
      <c r="F30" s="8"/>
      <c r="G30" s="7"/>
      <c r="H30" s="7"/>
      <c r="I30" s="7"/>
      <c r="J30" s="7"/>
      <c r="K30" s="7"/>
      <c r="L30" s="7"/>
      <c r="M30" s="7"/>
      <c r="N30" s="7"/>
      <c r="O30" s="9">
        <f>38889+32871</f>
        <v>71760</v>
      </c>
      <c r="P30" s="10"/>
      <c r="Q30" s="10"/>
      <c r="R30" s="11"/>
      <c r="S30" s="10"/>
      <c r="T30" s="11"/>
      <c r="U30" s="34" t="s">
        <v>75</v>
      </c>
      <c r="V30" s="34" t="s">
        <v>75</v>
      </c>
    </row>
    <row r="31" spans="1:22" s="5" customFormat="1">
      <c r="A31" s="4" t="s">
        <v>20</v>
      </c>
      <c r="B31" s="19" t="s">
        <v>43</v>
      </c>
      <c r="C31" s="20" t="s">
        <v>20</v>
      </c>
      <c r="D31" s="20"/>
      <c r="E31" s="20"/>
      <c r="F31" s="21"/>
      <c r="G31" s="20"/>
      <c r="H31" s="20"/>
      <c r="I31" s="20"/>
      <c r="J31" s="20"/>
      <c r="K31" s="20"/>
      <c r="L31" s="20"/>
      <c r="M31" s="20"/>
      <c r="N31" s="20"/>
      <c r="O31" s="22">
        <f>O32</f>
        <v>2435785</v>
      </c>
      <c r="P31" s="10">
        <v>0</v>
      </c>
      <c r="Q31" s="10">
        <v>864936</v>
      </c>
      <c r="R31" s="11">
        <v>0</v>
      </c>
      <c r="S31" s="10">
        <v>0</v>
      </c>
      <c r="T31" s="11"/>
      <c r="U31" s="22">
        <f>U32</f>
        <v>2306885</v>
      </c>
      <c r="V31" s="22">
        <f>V32</f>
        <v>2293085</v>
      </c>
    </row>
    <row r="32" spans="1:22" s="5" customFormat="1" ht="25.5" outlineLevel="1">
      <c r="A32" s="4" t="s">
        <v>21</v>
      </c>
      <c r="B32" s="19" t="s">
        <v>44</v>
      </c>
      <c r="C32" s="20" t="s">
        <v>21</v>
      </c>
      <c r="D32" s="20"/>
      <c r="E32" s="20"/>
      <c r="F32" s="21"/>
      <c r="G32" s="20"/>
      <c r="H32" s="20"/>
      <c r="I32" s="20"/>
      <c r="J32" s="20"/>
      <c r="K32" s="20"/>
      <c r="L32" s="20"/>
      <c r="M32" s="20"/>
      <c r="N32" s="20"/>
      <c r="O32" s="22">
        <f>O33+O35+O37</f>
        <v>2435785</v>
      </c>
      <c r="P32" s="10">
        <v>0</v>
      </c>
      <c r="Q32" s="10">
        <v>864936</v>
      </c>
      <c r="R32" s="11">
        <v>0</v>
      </c>
      <c r="S32" s="10">
        <v>0</v>
      </c>
      <c r="T32" s="11"/>
      <c r="U32" s="22">
        <f>U33+U35+U37</f>
        <v>2306885</v>
      </c>
      <c r="V32" s="22">
        <f>V33+V35+V37</f>
        <v>2293085</v>
      </c>
    </row>
    <row r="33" spans="1:22" ht="25.5" outlineLevel="2">
      <c r="A33" s="2" t="s">
        <v>22</v>
      </c>
      <c r="B33" s="19" t="s">
        <v>61</v>
      </c>
      <c r="C33" s="20" t="s">
        <v>53</v>
      </c>
      <c r="D33" s="20"/>
      <c r="E33" s="20"/>
      <c r="F33" s="21"/>
      <c r="G33" s="20"/>
      <c r="H33" s="20"/>
      <c r="I33" s="20"/>
      <c r="J33" s="20"/>
      <c r="K33" s="20"/>
      <c r="L33" s="20"/>
      <c r="M33" s="20"/>
      <c r="N33" s="20"/>
      <c r="O33" s="22">
        <f>O34</f>
        <v>1129225</v>
      </c>
      <c r="P33" s="10">
        <v>0</v>
      </c>
      <c r="Q33" s="10">
        <v>411264</v>
      </c>
      <c r="R33" s="11">
        <v>0</v>
      </c>
      <c r="S33" s="10">
        <v>0</v>
      </c>
      <c r="T33" s="11"/>
      <c r="U33" s="22">
        <f>U34</f>
        <v>1129225</v>
      </c>
      <c r="V33" s="22">
        <f>V34</f>
        <v>1129225</v>
      </c>
    </row>
    <row r="34" spans="1:22" ht="27" customHeight="1" outlineLevel="3">
      <c r="A34" s="2" t="s">
        <v>23</v>
      </c>
      <c r="B34" s="13" t="s">
        <v>45</v>
      </c>
      <c r="C34" s="29" t="s">
        <v>69</v>
      </c>
      <c r="D34" s="7"/>
      <c r="E34" s="7"/>
      <c r="F34" s="8"/>
      <c r="G34" s="7"/>
      <c r="H34" s="7"/>
      <c r="I34" s="7"/>
      <c r="J34" s="7"/>
      <c r="K34" s="7"/>
      <c r="L34" s="7"/>
      <c r="M34" s="7"/>
      <c r="N34" s="7"/>
      <c r="O34" s="9">
        <v>1129225</v>
      </c>
      <c r="P34" s="10"/>
      <c r="Q34" s="10"/>
      <c r="R34" s="11"/>
      <c r="S34" s="10"/>
      <c r="T34" s="11"/>
      <c r="U34" s="9">
        <v>1129225</v>
      </c>
      <c r="V34" s="9">
        <v>1129225</v>
      </c>
    </row>
    <row r="35" spans="1:22" s="5" customFormat="1" ht="25.5" outlineLevel="2">
      <c r="A35" s="4" t="s">
        <v>24</v>
      </c>
      <c r="B35" s="35" t="s">
        <v>62</v>
      </c>
      <c r="C35" s="36" t="s">
        <v>54</v>
      </c>
      <c r="D35" s="36"/>
      <c r="E35" s="36"/>
      <c r="F35" s="37"/>
      <c r="G35" s="36"/>
      <c r="H35" s="36"/>
      <c r="I35" s="36"/>
      <c r="J35" s="36"/>
      <c r="K35" s="36"/>
      <c r="L35" s="36"/>
      <c r="M35" s="36"/>
      <c r="N35" s="36"/>
      <c r="O35" s="38">
        <f>O36</f>
        <v>31400</v>
      </c>
      <c r="P35" s="38">
        <v>0</v>
      </c>
      <c r="Q35" s="38">
        <v>26252</v>
      </c>
      <c r="R35" s="39">
        <v>0</v>
      </c>
      <c r="S35" s="38">
        <v>0</v>
      </c>
      <c r="T35" s="39"/>
      <c r="U35" s="38">
        <f>U36</f>
        <v>32500</v>
      </c>
      <c r="V35" s="38">
        <f>V36</f>
        <v>33700</v>
      </c>
    </row>
    <row r="36" spans="1:22" ht="39.75" customHeight="1" outlineLevel="3">
      <c r="A36" s="2" t="s">
        <v>25</v>
      </c>
      <c r="B36" s="40" t="s">
        <v>46</v>
      </c>
      <c r="C36" s="29" t="s">
        <v>64</v>
      </c>
      <c r="D36" s="29"/>
      <c r="E36" s="29"/>
      <c r="F36" s="41"/>
      <c r="G36" s="29"/>
      <c r="H36" s="29"/>
      <c r="I36" s="29"/>
      <c r="J36" s="29"/>
      <c r="K36" s="29"/>
      <c r="L36" s="29"/>
      <c r="M36" s="29"/>
      <c r="N36" s="29"/>
      <c r="O36" s="42">
        <v>31400</v>
      </c>
      <c r="P36" s="38"/>
      <c r="Q36" s="38"/>
      <c r="R36" s="39"/>
      <c r="S36" s="38"/>
      <c r="T36" s="39"/>
      <c r="U36" s="42">
        <v>32500</v>
      </c>
      <c r="V36" s="42">
        <v>33700</v>
      </c>
    </row>
    <row r="37" spans="1:22" s="5" customFormat="1" ht="13.5" customHeight="1" outlineLevel="2">
      <c r="A37" s="4" t="s">
        <v>26</v>
      </c>
      <c r="B37" s="19" t="s">
        <v>63</v>
      </c>
      <c r="C37" s="20" t="s">
        <v>55</v>
      </c>
      <c r="D37" s="20"/>
      <c r="E37" s="20"/>
      <c r="F37" s="21"/>
      <c r="G37" s="20"/>
      <c r="H37" s="20"/>
      <c r="I37" s="20"/>
      <c r="J37" s="20"/>
      <c r="K37" s="20"/>
      <c r="L37" s="20"/>
      <c r="M37" s="20"/>
      <c r="N37" s="20"/>
      <c r="O37" s="22">
        <f>SUM(O38:O44)</f>
        <v>1275160</v>
      </c>
      <c r="P37" s="10">
        <v>0</v>
      </c>
      <c r="Q37" s="10">
        <v>427420</v>
      </c>
      <c r="R37" s="11">
        <v>0</v>
      </c>
      <c r="S37" s="10">
        <v>0</v>
      </c>
      <c r="T37" s="11"/>
      <c r="U37" s="22">
        <f>SUM(U38:U44)</f>
        <v>1145160</v>
      </c>
      <c r="V37" s="22">
        <f>SUM(V38:V44)</f>
        <v>1130160</v>
      </c>
    </row>
    <row r="38" spans="1:22" s="5" customFormat="1" ht="51.75" customHeight="1" outlineLevel="2">
      <c r="A38" s="4"/>
      <c r="B38" s="13" t="s">
        <v>70</v>
      </c>
      <c r="C38" s="7" t="s">
        <v>71</v>
      </c>
      <c r="D38" s="7"/>
      <c r="E38" s="7"/>
      <c r="F38" s="8"/>
      <c r="G38" s="7"/>
      <c r="H38" s="7"/>
      <c r="I38" s="7"/>
      <c r="J38" s="7"/>
      <c r="K38" s="7"/>
      <c r="L38" s="7"/>
      <c r="M38" s="7"/>
      <c r="N38" s="7"/>
      <c r="O38" s="9">
        <v>140000</v>
      </c>
      <c r="P38" s="31"/>
      <c r="Q38" s="31"/>
      <c r="R38" s="32"/>
      <c r="S38" s="31"/>
      <c r="T38" s="32"/>
      <c r="U38" s="9">
        <v>70000</v>
      </c>
      <c r="V38" s="9">
        <v>70000</v>
      </c>
    </row>
    <row r="39" spans="1:22" ht="51.75" customHeight="1" outlineLevel="3">
      <c r="A39" s="2" t="s">
        <v>27</v>
      </c>
      <c r="B39" s="13" t="s">
        <v>47</v>
      </c>
      <c r="C39" s="7" t="s">
        <v>65</v>
      </c>
      <c r="D39" s="7"/>
      <c r="E39" s="7"/>
      <c r="F39" s="8"/>
      <c r="G39" s="7"/>
      <c r="H39" s="7"/>
      <c r="I39" s="7"/>
      <c r="J39" s="7"/>
      <c r="K39" s="7"/>
      <c r="L39" s="7"/>
      <c r="M39" s="7"/>
      <c r="N39" s="7"/>
      <c r="O39" s="9">
        <v>500000</v>
      </c>
      <c r="P39" s="10"/>
      <c r="Q39" s="10"/>
      <c r="R39" s="11"/>
      <c r="S39" s="10"/>
      <c r="T39" s="11"/>
      <c r="U39" s="9">
        <v>500000</v>
      </c>
      <c r="V39" s="9">
        <v>500000</v>
      </c>
    </row>
    <row r="40" spans="1:22" ht="52.5" customHeight="1" outlineLevel="3">
      <c r="A40" s="2" t="s">
        <v>28</v>
      </c>
      <c r="B40" s="13" t="s">
        <v>48</v>
      </c>
      <c r="C40" s="7" t="s">
        <v>66</v>
      </c>
      <c r="D40" s="7"/>
      <c r="E40" s="7"/>
      <c r="F40" s="8"/>
      <c r="G40" s="7"/>
      <c r="H40" s="7"/>
      <c r="I40" s="7"/>
      <c r="J40" s="7"/>
      <c r="K40" s="7"/>
      <c r="L40" s="7"/>
      <c r="M40" s="7"/>
      <c r="N40" s="7"/>
      <c r="O40" s="9">
        <v>250000</v>
      </c>
      <c r="P40" s="10"/>
      <c r="Q40" s="10"/>
      <c r="R40" s="11"/>
      <c r="S40" s="10"/>
      <c r="T40" s="11"/>
      <c r="U40" s="9">
        <v>250000</v>
      </c>
      <c r="V40" s="9">
        <v>250000</v>
      </c>
    </row>
    <row r="41" spans="1:22" ht="65.25" customHeight="1" outlineLevel="3">
      <c r="A41" s="2" t="s">
        <v>29</v>
      </c>
      <c r="B41" s="13" t="s">
        <v>80</v>
      </c>
      <c r="C41" s="7" t="s">
        <v>67</v>
      </c>
      <c r="D41" s="7"/>
      <c r="E41" s="7"/>
      <c r="F41" s="8"/>
      <c r="G41" s="7"/>
      <c r="H41" s="7"/>
      <c r="I41" s="7"/>
      <c r="J41" s="7"/>
      <c r="K41" s="7"/>
      <c r="L41" s="7"/>
      <c r="M41" s="7"/>
      <c r="N41" s="7"/>
      <c r="O41" s="9">
        <v>45000</v>
      </c>
      <c r="P41" s="10"/>
      <c r="Q41" s="10"/>
      <c r="R41" s="11"/>
      <c r="S41" s="10"/>
      <c r="T41" s="11"/>
      <c r="U41" s="34" t="s">
        <v>75</v>
      </c>
      <c r="V41" s="34" t="s">
        <v>75</v>
      </c>
    </row>
    <row r="42" spans="1:22" ht="51">
      <c r="A42" s="3"/>
      <c r="B42" s="23" t="s">
        <v>52</v>
      </c>
      <c r="C42" s="24" t="s">
        <v>68</v>
      </c>
      <c r="D42" s="24"/>
      <c r="E42" s="24"/>
      <c r="F42" s="25"/>
      <c r="G42" s="24"/>
      <c r="H42" s="24"/>
      <c r="I42" s="24"/>
      <c r="J42" s="24"/>
      <c r="K42" s="24"/>
      <c r="L42" s="24"/>
      <c r="M42" s="24"/>
      <c r="N42" s="24"/>
      <c r="O42" s="26">
        <v>93920</v>
      </c>
      <c r="P42" s="27"/>
      <c r="Q42" s="27"/>
      <c r="R42" s="28"/>
      <c r="S42" s="27"/>
      <c r="T42" s="28"/>
      <c r="U42" s="26">
        <v>93920</v>
      </c>
      <c r="V42" s="26">
        <v>93920</v>
      </c>
    </row>
    <row r="43" spans="1:22" ht="53.25" customHeight="1">
      <c r="A43" s="3"/>
      <c r="B43" s="30" t="s">
        <v>76</v>
      </c>
      <c r="C43" s="2" t="s">
        <v>77</v>
      </c>
      <c r="D43" s="24"/>
      <c r="E43" s="24"/>
      <c r="F43" s="25"/>
      <c r="G43" s="24"/>
      <c r="H43" s="24"/>
      <c r="I43" s="24"/>
      <c r="J43" s="24"/>
      <c r="K43" s="24"/>
      <c r="L43" s="24"/>
      <c r="M43" s="24"/>
      <c r="N43" s="24"/>
      <c r="O43" s="9">
        <v>156240</v>
      </c>
      <c r="P43" s="10"/>
      <c r="Q43" s="10"/>
      <c r="R43" s="11"/>
      <c r="S43" s="10"/>
      <c r="T43" s="11"/>
      <c r="U43" s="9">
        <v>156240</v>
      </c>
      <c r="V43" s="9">
        <v>156240</v>
      </c>
    </row>
    <row r="44" spans="1:22" ht="42.75" customHeight="1">
      <c r="A44" s="3"/>
      <c r="B44" s="48" t="s">
        <v>81</v>
      </c>
      <c r="C44" s="7" t="s">
        <v>82</v>
      </c>
      <c r="D44" s="43"/>
      <c r="E44" s="43"/>
      <c r="F44" s="44"/>
      <c r="G44" s="43"/>
      <c r="H44" s="43"/>
      <c r="I44" s="43"/>
      <c r="J44" s="43"/>
      <c r="K44" s="43"/>
      <c r="L44" s="43"/>
      <c r="M44" s="43"/>
      <c r="N44" s="43"/>
      <c r="O44" s="47">
        <v>90000</v>
      </c>
      <c r="P44" s="45"/>
      <c r="Q44" s="45"/>
      <c r="R44" s="46"/>
      <c r="S44" s="45"/>
      <c r="T44" s="46"/>
      <c r="U44" s="47">
        <v>75000</v>
      </c>
      <c r="V44" s="9">
        <v>60000</v>
      </c>
    </row>
  </sheetData>
  <mergeCells count="23">
    <mergeCell ref="U7:U8"/>
    <mergeCell ref="V7:V8"/>
    <mergeCell ref="B9:C9"/>
    <mergeCell ref="A1:V1"/>
    <mergeCell ref="A2:V2"/>
    <mergeCell ref="A4:V4"/>
    <mergeCell ref="A6:V6"/>
    <mergeCell ref="A3:T3"/>
    <mergeCell ref="A5:R5"/>
    <mergeCell ref="A7:A8"/>
    <mergeCell ref="B7:B8"/>
    <mergeCell ref="C7:C8"/>
    <mergeCell ref="D7:D8"/>
    <mergeCell ref="E7:E8"/>
    <mergeCell ref="F7:H7"/>
    <mergeCell ref="I7:K7"/>
    <mergeCell ref="Q7:R7"/>
    <mergeCell ref="S7:T7"/>
    <mergeCell ref="O7:O8"/>
    <mergeCell ref="P7:P8"/>
    <mergeCell ref="L7:L8"/>
    <mergeCell ref="M7:M8"/>
    <mergeCell ref="N7:N8"/>
  </mergeCells>
  <phoneticPr fontId="0" type="noConversion"/>
  <pageMargins left="0" right="0" top="0.39370078740157483" bottom="0.19685039370078741" header="0.51181102362204722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2021-11-10T09:13:37Z</cp:lastPrinted>
  <dcterms:created xsi:type="dcterms:W3CDTF">2016-01-02T07:56:52Z</dcterms:created>
  <dcterms:modified xsi:type="dcterms:W3CDTF">2022-03-05T07:11:19Z</dcterms:modified>
</cp:coreProperties>
</file>